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F73568AC-A15D-E94F-AF85-02E30EB90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10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<sst xmlns="http://schemas.openxmlformats.org/spreadsheetml/2006/main" count="302" uniqueCount="186">
  <si>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</si>
  <si>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</si>
  <si>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</si>
  <si>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</si>
  <si>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</si>
  <si>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</si>
  <si>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</si>
  <si>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</si>
  <si>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</si>
  <si>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</si>
  <si>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</si>
  <si>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</si>
  <si>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</si>
  <si>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</si>
  <si>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</si>
  <si>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</si>
  <si>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</si>
  <si>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</si>
  <si>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</si>
  <si>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</si>
  <si>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</si>
  <si>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</si>
  <si>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</si>
  <si>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</si>
  <si>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</si>
  <si>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</si>
  <si>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</si>
  <si>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</si>
  <si>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</si>
  <si>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</si>
  <si>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</si>
  <si>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</si>
  <si>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</si>
  <si>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</si>
  <si>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</si>
  <si>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</si>
  <si>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</si>
  <si>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</si>
  <si>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</si>
  <si>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</si>
  <si>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</si>
  <si>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</si>
  <si>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</si>
  <si>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</si>
  <si>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</si>
  <si>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</si>
  <si>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</si>
  <si>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</si>
  <si>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</si>
  <si>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</si>
  <si>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</si>
  <si>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</si>
  <si>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</si>
  <si>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</si>
  <si>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</si>
  <si>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</si>
  <si>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</si>
  <si>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</si>
  <si>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</si>
  <si>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</si>
  <si>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</si>
  <si>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</si>
  <si>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</si>
  <si>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</si>
  <si>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</si>
  <si>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</si>
  <si>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</si>
  <si>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</si>
  <si>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</si>
  <si>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</si>
  <si>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</si>
  <si>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</si>
  <si>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</si>
  <si>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</si>
  <si>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</si>
  <si>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</si>
  <si>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</si>
  <si>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</si>
  <si>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</si>
  <si>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</si>
  <si>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</si>
  <si>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</si>
  <si>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</si>
  <si>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</si>
  <si>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</si>
  <si>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</si>
  <si>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</si>
  <si>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</si>
  <si>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</si>
  <si>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</si>
  <si>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</si>
  <si>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</si>
  <si>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</si>
  <si>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</si>
  <si>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</si>
  <si>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</si>
  <si>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</si>
  <si>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</si>
  <si>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</si>
  <si>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</si>
  <si>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</si>
  <si>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</si>
  <si>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</si>
  <si>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</si>
  <si>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</si>
  <si>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</si>
  <si>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</si>
  <si>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</si>
  <si>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</si>
  <si>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</si>
  <si>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</si>
  <si>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</si>
  <si>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</si>
  <si>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</si>
  <si>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</si>
  <si>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</si>
  <si>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</si>
  <si>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</si>
  <si>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</si>
  <si>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</si>
  <si>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</si>
  <si>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</si>
  <si>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</si>
  <si>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</si>
  <si>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</si>
  <si>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</si>
  <si>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</si>
  <si>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</si>
  <si>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</si>
  <si>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</si>
  <si>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</si>
  <si>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</si>
  <si>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</si>
  <si>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</si>
  <si>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</si>
  <si>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</si>
  <si>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</si>
  <si>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</si>
  <si>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</si>
  <si>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</si>
  <si>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</si>
  <si>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</si>
  <si>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</si>
  <si>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</si>
  <si>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</si>
  <si>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</si>
  <si>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</si>
  <si>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</si>
  <si>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</si>
  <si>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</si>
  <si>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</si>
  <si>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</si>
  <si>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</si>
  <si>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</si>
  <si>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</si>
  <si>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</si>
  <si>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</si>
  <si>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</si>
  <si>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</si>
  <si>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</si>
  <si>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</si>
  <si>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</si>
  <si>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</si>
  <si>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</si>
  <si>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</si>
  <si>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</si>
  <si>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</si>
  <si>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</si>
  <si>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</si>
  <si>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</si>
  <si>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</si>
  <si>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</si>
  <si>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</si>
  <si>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descripcion</t>
  </si>
  <si>
    <t>Jose romero</t>
  </si>
  <si>
    <t>UBICACION</t>
  </si>
  <si>
    <t>REGALIA</t>
  </si>
  <si>
    <t>FERREMETALES</t>
  </si>
  <si>
    <t>frente a semáforo de retorno Cabimas</t>
  </si>
  <si>
    <t>19a0676711</t>
  </si>
  <si>
    <t>c5385370010000970</t>
  </si>
  <si>
    <t>29/08/25</t>
  </si>
  <si>
    <t>PEERLESS blanco tanque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</si>
</sst>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E7" sqref="E7"/>
    </sheetView>
  </sheetViews>
  <sheetFormatPr defaultColWidth="9.14453125" defaultRowHeight="15" x14ac:dyDescent="0.2"/>
  <cols>
    <col min="1" max="1" width="20.17578125" customWidth="1"/>
    <col min="2" max="2" width="24.6171875" customWidth="1"/>
    <col min="3" max="3" width="18.4296875" bestFit="1" customWidth="1"/>
    <col min="4" max="4" width="29.8632812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177</v>
      </c>
    </row>
    <row r="2" spans="1:5" x14ac:dyDescent="0.2">
      <c r="C2" s="2" t="s">
        <v>171</v>
      </c>
      <c r="D2" t="s">
        <v>180</v>
      </c>
    </row>
    <row r="3" spans="1:5" x14ac:dyDescent="0.2">
      <c r="C3" s="2" t="s">
        <v>1</v>
      </c>
      <c r="D3" t="s">
        <v>174</v>
      </c>
    </row>
    <row r="4" spans="1:5" x14ac:dyDescent="0.2">
      <c r="C4" s="2" t="s">
        <v>2</v>
      </c>
      <c r="D4" s="5" t="s">
        <v>181</v>
      </c>
    </row>
    <row r="5" spans="1:5" x14ac:dyDescent="0.2">
      <c r="C5" s="2" t="s">
        <v>175</v>
      </c>
      <c r="D5" t="s">
        <v>178</v>
      </c>
    </row>
    <row r="6" spans="1:5" x14ac:dyDescent="0.2">
      <c r="A6" s="1" t="s">
        <v>0</v>
      </c>
      <c r="B6" s="1" t="s">
        <v>173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107</v>
      </c>
      <c r="B7" s="6" t="s">
        <v>182</v>
      </c>
      <c r="C7">
        <v>10</v>
      </c>
      <c r="D7">
        <v>63</v>
      </c>
      <c r="E7">
        <f>C7*D7</f>
        <v>630</v>
      </c>
    </row>
    <row r="8" spans="1:5" ht="14.25" customHeight="1" x14ac:dyDescent="0.2">
      <c r="B8" t="e">
        <f>VLOOKUP(A8,'MAESTRO CODIGOS PRODUCTOS'!A:C,3,0)</f>
        <v>#N/A</v>
      </c>
      <c r="E8">
        <f t="shared" ref="E8:E56" si="0">C8*D8</f>
        <v>0</v>
      </c>
    </row>
    <row r="9" spans="1:5" x14ac:dyDescent="0.2">
      <c r="E9">
        <f t="shared" si="0"/>
        <v>0</v>
      </c>
    </row>
    <row r="10" spans="1:5" x14ac:dyDescent="0.2">
      <c r="B10" t="e">
        <f>VLOOKUP(A10,'MAESTRO CODIGOS PRODUCTOS'!A:C,3,0)</f>
        <v>#N/A</v>
      </c>
      <c r="E10">
        <f t="shared" si="0"/>
        <v>0</v>
      </c>
    </row>
    <row r="11" spans="1:5" x14ac:dyDescent="0.2"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A14" s="2" t="s">
        <v>176</v>
      </c>
      <c r="B14" t="e">
        <f>VLOOKUP(A14,'MAESTRO CODIGOS PRODUCTOS'!A:C,3,0)</f>
        <v>#N/A</v>
      </c>
      <c r="E14">
        <f t="shared" si="0"/>
        <v>0</v>
      </c>
    </row>
    <row r="15" spans="1:5" x14ac:dyDescent="0.2">
      <c r="A15" t="s">
        <v>179</v>
      </c>
      <c r="B15">
        <v>0</v>
      </c>
      <c r="C15">
        <v>0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