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CD4A3954-D237-5C45-AABA-2ED70DAC6A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10" i="1"/>
  <c r="B11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<sst xmlns="http://schemas.openxmlformats.org/spreadsheetml/2006/main" count="304" uniqueCount="188">
  <si>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</si>
  <si>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</si>
  <si>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</si>
  <si>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</si>
  <si>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</si>
  <si>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</si>
  <si>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</si>
  <si>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</si>
  <si>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</si>
  <si>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</si>
  <si>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</si>
  <si>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</si>
  <si>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</si>
  <si>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</si>
  <si>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</si>
  <si>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</si>
  <si>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</si>
  <si>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</si>
  <si>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</si>
  <si>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</si>
  <si>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</si>
  <si>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</si>
  <si>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</si>
  <si>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</si>
  <si>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</si>
  <si>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</si>
  <si>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</si>
  <si>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</si>
  <si>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</si>
  <si>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</si>
  <si>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</si>
  <si>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</si>
  <si>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</si>
  <si>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</si>
  <si>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</si>
  <si>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</si>
  <si>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</si>
  <si>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</si>
  <si>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</si>
  <si>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</si>
  <si>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</si>
  <si>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</si>
  <si>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</si>
  <si>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</si>
  <si>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</si>
  <si>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</si>
  <si>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</si>
  <si>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</si>
  <si>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</si>
  <si>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</si>
  <si>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</si>
  <si>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</si>
  <si>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</si>
  <si>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</si>
  <si>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</si>
  <si>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</si>
  <si>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</si>
  <si>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</si>
  <si>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</si>
  <si>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</si>
  <si>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</si>
  <si>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</si>
  <si>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</si>
  <si>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</si>
  <si>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</si>
  <si>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</si>
  <si>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</si>
  <si>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</si>
  <si>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</si>
  <si>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</si>
  <si>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</si>
  <si>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</si>
  <si>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</si>
  <si>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</si>
  <si>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</si>
  <si>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</si>
  <si>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</si>
  <si>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</si>
  <si>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</si>
  <si>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</si>
  <si>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</si>
  <si>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</si>
  <si>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</si>
  <si>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</si>
  <si>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</si>
  <si>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</si>
  <si>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</si>
  <si>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</si>
  <si>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</si>
  <si>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</si>
  <si>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</si>
  <si>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</si>
  <si>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</si>
  <si>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</si>
  <si>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</si>
  <si>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</si>
  <si>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</si>
  <si>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</si>
  <si>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</si>
  <si>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</si>
  <si>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</si>
  <si>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</si>
  <si>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</si>
  <si>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</si>
  <si>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</si>
  <si>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</si>
  <si>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</si>
  <si>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</si>
  <si>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</si>
  <si>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</si>
  <si>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</si>
  <si>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</si>
  <si>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</si>
  <si>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</si>
  <si>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</si>
  <si>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</si>
  <si>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</si>
  <si>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</si>
  <si>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</si>
  <si>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</si>
  <si>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</si>
  <si>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</si>
  <si>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</si>
  <si>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</si>
  <si>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</si>
  <si>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</si>
  <si>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</si>
  <si>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</si>
  <si>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</si>
  <si>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</si>
  <si>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</si>
  <si>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</si>
  <si>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</si>
  <si>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</si>
  <si>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</si>
  <si>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</si>
  <si>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</si>
  <si>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</si>
  <si>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</si>
  <si>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</si>
  <si>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</si>
  <si>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</si>
  <si>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</si>
  <si>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</si>
  <si>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</si>
  <si>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</si>
  <si>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</si>
  <si>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</si>
  <si>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</si>
  <si>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</si>
  <si>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</si>
  <si>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</si>
  <si>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</si>
  <si>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</si>
  <si>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</si>
  <si>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</si>
  <si>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</si>
  <si>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</si>
  <si>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</si>
  <si>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</si>
  <si>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</si>
  <si>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</si>
  <si>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</si>
  <si>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</si>
  <si>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</si>
  <si>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</si>
  <si>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</si>
  <si>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</si>
  <si>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</si>
  <si>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</si>
  <si>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</si>
  <si>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</si>
  <si>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</si>
  <si>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jose romero</t>
  </si>
  <si>
    <t>Santos ferreteria</t>
  </si>
  <si>
    <t>c5385370010000898</t>
  </si>
  <si>
    <t>19a8834800</t>
  </si>
  <si>
    <t>MATISSE TANQUE BLANCO</t>
  </si>
  <si>
    <t>19a8834802</t>
  </si>
  <si>
    <t>MATISSE TANQUE CREMA</t>
  </si>
  <si>
    <t>19a88834801</t>
  </si>
  <si>
    <t>MATISE TANQUE SALMON</t>
  </si>
  <si>
    <t>19a8834805</t>
  </si>
  <si>
    <t>19a0676700</t>
  </si>
  <si>
    <t>29/09/25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</si>
</sst>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4" sqref="D4"/>
    </sheetView>
  </sheetViews>
  <sheetFormatPr defaultColWidth="9.14453125" defaultRowHeight="15" x14ac:dyDescent="0.2"/>
  <cols>
    <col min="1" max="1" width="20.17578125" customWidth="1"/>
    <col min="2" max="2" width="25.15234375" customWidth="1"/>
    <col min="3" max="3" width="18.4296875" bestFit="1" customWidth="1"/>
    <col min="4" max="4" width="24.210937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174</v>
      </c>
    </row>
    <row r="2" spans="1:5" x14ac:dyDescent="0.2">
      <c r="C2" s="2" t="s">
        <v>171</v>
      </c>
      <c r="D2" t="s">
        <v>175</v>
      </c>
    </row>
    <row r="3" spans="1:5" x14ac:dyDescent="0.2">
      <c r="C3" s="2" t="s">
        <v>1</v>
      </c>
      <c r="D3" t="s">
        <v>173</v>
      </c>
    </row>
    <row r="4" spans="1:5" x14ac:dyDescent="0.2">
      <c r="C4" s="2" t="s">
        <v>2</v>
      </c>
      <c r="D4" s="5" t="s">
        <v>184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178</v>
      </c>
      <c r="B7" t="s">
        <v>179</v>
      </c>
      <c r="C7">
        <v>4</v>
      </c>
      <c r="D7">
        <v>21.6</v>
      </c>
      <c r="E7">
        <f>C7*D7</f>
        <v>86.4</v>
      </c>
    </row>
    <row r="8" spans="1:5" ht="14.25" customHeight="1" x14ac:dyDescent="0.2">
      <c r="A8" t="s">
        <v>176</v>
      </c>
      <c r="B8" t="s">
        <v>177</v>
      </c>
      <c r="C8">
        <v>20</v>
      </c>
      <c r="D8">
        <v>21.6</v>
      </c>
      <c r="E8">
        <f t="shared" ref="E8:E56" si="0">C8*D8</f>
        <v>432</v>
      </c>
    </row>
    <row r="9" spans="1:5" x14ac:dyDescent="0.2">
      <c r="A9" t="s">
        <v>180</v>
      </c>
      <c r="B9" t="s">
        <v>181</v>
      </c>
      <c r="C9">
        <v>3</v>
      </c>
      <c r="D9">
        <v>21.6</v>
      </c>
      <c r="E9">
        <f t="shared" si="0"/>
        <v>64.800000000000011</v>
      </c>
    </row>
    <row r="10" spans="1:5" x14ac:dyDescent="0.2">
      <c r="A10" t="s">
        <v>182</v>
      </c>
      <c r="B10" t="str">
        <f>VLOOKUP(A10,'MAESTRO CODIGOS PRODUCTOS'!A:C,3,0)</f>
        <v>MATISSE ROSA</v>
      </c>
      <c r="C10">
        <v>3</v>
      </c>
      <c r="D10">
        <v>21.6</v>
      </c>
      <c r="E10">
        <f t="shared" si="0"/>
        <v>64.800000000000011</v>
      </c>
    </row>
    <row r="11" spans="1:5" x14ac:dyDescent="0.2">
      <c r="A11" t="s">
        <v>183</v>
      </c>
      <c r="B11" t="str">
        <f>VLOOKUP(A11,'MAESTRO CODIGOS PRODUCTOS'!A:C,3,0)</f>
        <v>GLIDDEN ROOF COATING ROJO</v>
      </c>
      <c r="C11">
        <v>6</v>
      </c>
      <c r="D11">
        <v>7.4</v>
      </c>
      <c r="E11">
        <f t="shared" si="0"/>
        <v>44.400000000000006</v>
      </c>
    </row>
    <row r="12" spans="1:5" x14ac:dyDescent="0.2">
      <c r="E12">
        <f t="shared" si="0"/>
        <v>0</v>
      </c>
    </row>
    <row r="13" spans="1:5" x14ac:dyDescent="0.2"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